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63682\Downloads\"/>
    </mc:Choice>
  </mc:AlternateContent>
  <xr:revisionPtr revIDLastSave="0" documentId="13_ncr:1_{11948979-1587-452B-885C-7A3E1E334BC2}" xr6:coauthVersionLast="45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Foglio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3" i="1" l="1"/>
  <c r="G17" i="1" l="1"/>
  <c r="H17" i="1" s="1"/>
  <c r="H16" i="1"/>
  <c r="G16" i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</calcChain>
</file>

<file path=xl/sharedStrings.xml><?xml version="1.0" encoding="utf-8"?>
<sst xmlns="http://schemas.openxmlformats.org/spreadsheetml/2006/main" count="27" uniqueCount="27">
  <si>
    <t>LONG</t>
  </si>
  <si>
    <t>SALDO :</t>
  </si>
  <si>
    <t>Data In</t>
  </si>
  <si>
    <t>Data out</t>
  </si>
  <si>
    <t>Titolo</t>
  </si>
  <si>
    <t>Long</t>
  </si>
  <si>
    <t>SL</t>
  </si>
  <si>
    <t>Uscita</t>
  </si>
  <si>
    <t>Utile/Perdita</t>
  </si>
  <si>
    <t>% Gain/Loss</t>
  </si>
  <si>
    <t>Orange</t>
  </si>
  <si>
    <t>DVD 13/12  0,30</t>
  </si>
  <si>
    <t>Unieuro</t>
  </si>
  <si>
    <t>Dovalue</t>
  </si>
  <si>
    <t>13/01 metà 8,96 17/01 metà 7,95</t>
  </si>
  <si>
    <t>Unipol</t>
  </si>
  <si>
    <t>Technogym</t>
  </si>
  <si>
    <t>Snam</t>
  </si>
  <si>
    <t>Bper</t>
  </si>
  <si>
    <t>Interpump</t>
  </si>
  <si>
    <t>DVD 0,28 24/05 01/06 metà 42,48 10/06 metà 40,26</t>
  </si>
  <si>
    <t>Juventus</t>
  </si>
  <si>
    <t>24/05 metà 0,345 31/05 metà 0,387</t>
  </si>
  <si>
    <t>Landi</t>
  </si>
  <si>
    <t>Recordati</t>
  </si>
  <si>
    <t>10/11 liq. Metà 41,24 21/11 DVD 0,55 27/12 liq. Metà 38,84</t>
  </si>
  <si>
    <t>MAC Trader Basic - Performance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</si>
</sst>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%;[Red]\-0.00%"/>
    <numFmt numFmtId="165" formatCode="[$€-410]\ #,##0.00;[Red]\-[$€-410]\ #,##0.00"/>
    <numFmt numFmtId="166" formatCode="dd/mm/yy"/>
    <numFmt numFmtId="167" formatCode="0.00;[Red]\-0.00"/>
  </numFmts>
  <fonts count="3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00000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10" fontId="0" fillId="0" borderId="0" xfId="0" applyNumberFormat="1"/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/>
    <xf numFmtId="167" fontId="0" fillId="0" borderId="0" xfId="0" applyNumberFormat="1"/>
    <xf numFmtId="16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"/>
  <sheetViews>
    <sheetView tabSelected="1" zoomScaleNormal="100" workbookViewId="0">
      <selection activeCell="I4" sqref="I4"/>
    </sheetView>
  </sheetViews>
  <sheetFormatPr defaultColWidth="8.7109375" defaultRowHeight="12.75" x14ac:dyDescent="0.2"/>
  <cols>
    <col min="1" max="8" width="11.5703125" customWidth="1"/>
    <col min="9" max="9" width="55.28515625" customWidth="1"/>
    <col min="10" max="1025" width="11.5703125" customWidth="1"/>
  </cols>
  <sheetData>
    <row r="1" spans="1:17" x14ac:dyDescent="0.2">
      <c r="A1" t="s">
        <v>26</v>
      </c>
    </row>
    <row r="2" spans="1:17" x14ac:dyDescent="0.2">
      <c r="E2" s="1" t="s">
        <v>0</v>
      </c>
      <c r="I2" s="1" t="s">
        <v>1</v>
      </c>
      <c r="N2" s="1"/>
    </row>
    <row r="3" spans="1:17" x14ac:dyDescent="0.2">
      <c r="I3" s="2">
        <f>SUM(H7:H17)</f>
        <v>0.42504327869257635</v>
      </c>
    </row>
    <row r="4" spans="1:17" x14ac:dyDescent="0.2">
      <c r="I4" s="3"/>
    </row>
    <row r="5" spans="1:17" x14ac:dyDescent="0.2">
      <c r="A5" s="1" t="s">
        <v>2</v>
      </c>
      <c r="B5" s="1" t="s">
        <v>3</v>
      </c>
      <c r="C5" s="1" t="s">
        <v>4</v>
      </c>
      <c r="D5" s="4" t="s">
        <v>5</v>
      </c>
      <c r="E5" s="4" t="s">
        <v>6</v>
      </c>
      <c r="F5" s="4" t="s">
        <v>7</v>
      </c>
      <c r="G5" s="1" t="s">
        <v>8</v>
      </c>
      <c r="H5" s="1" t="s">
        <v>9</v>
      </c>
      <c r="J5" s="1"/>
      <c r="K5" s="1"/>
      <c r="L5" s="1"/>
      <c r="M5" s="4"/>
      <c r="N5" s="5"/>
      <c r="O5" s="4"/>
      <c r="P5" s="1"/>
      <c r="Q5" s="1"/>
    </row>
    <row r="6" spans="1:17" x14ac:dyDescent="0.2">
      <c r="J6" s="6"/>
      <c r="K6" s="6"/>
      <c r="P6" s="7"/>
      <c r="Q6" s="2"/>
    </row>
    <row r="7" spans="1:17" x14ac:dyDescent="0.2">
      <c r="A7" s="8">
        <v>44474</v>
      </c>
      <c r="B7" s="8">
        <v>44595</v>
      </c>
      <c r="C7" s="9" t="s">
        <v>10</v>
      </c>
      <c r="D7">
        <v>9.33</v>
      </c>
      <c r="E7">
        <v>9</v>
      </c>
      <c r="F7">
        <v>10.484</v>
      </c>
      <c r="G7" s="7">
        <f t="shared" ref="G7:G17" si="0">F7-D7</f>
        <v>1.1539999999999999</v>
      </c>
      <c r="H7" s="2">
        <f>(G7+0.3)/D7</f>
        <v>0.15584137191854233</v>
      </c>
      <c r="I7" t="s">
        <v>11</v>
      </c>
      <c r="J7" s="6"/>
      <c r="K7" s="8"/>
      <c r="L7" s="9"/>
      <c r="P7" s="7"/>
      <c r="Q7" s="2"/>
    </row>
    <row r="8" spans="1:17" x14ac:dyDescent="0.2">
      <c r="A8" s="8">
        <v>44504</v>
      </c>
      <c r="B8" s="8">
        <v>44571</v>
      </c>
      <c r="C8" s="9" t="s">
        <v>12</v>
      </c>
      <c r="D8">
        <v>21.02</v>
      </c>
      <c r="E8">
        <v>19.95</v>
      </c>
      <c r="F8">
        <v>19.329999999999998</v>
      </c>
      <c r="G8" s="7">
        <f t="shared" si="0"/>
        <v>-1.6900000000000013</v>
      </c>
      <c r="H8" s="2">
        <f>(G8)/D8</f>
        <v>-8.0399619410085693E-2</v>
      </c>
      <c r="J8" s="6"/>
      <c r="K8" s="8"/>
      <c r="L8" s="9"/>
      <c r="P8" s="7"/>
      <c r="Q8" s="2"/>
    </row>
    <row r="9" spans="1:17" x14ac:dyDescent="0.2">
      <c r="A9" s="8">
        <v>44512</v>
      </c>
      <c r="B9" s="8">
        <v>44578</v>
      </c>
      <c r="C9" s="9" t="s">
        <v>13</v>
      </c>
      <c r="D9">
        <v>8.36</v>
      </c>
      <c r="E9">
        <v>8.1</v>
      </c>
      <c r="F9">
        <v>8.4550000000000001</v>
      </c>
      <c r="G9" s="7">
        <f t="shared" si="0"/>
        <v>9.5000000000000639E-2</v>
      </c>
      <c r="H9" s="2">
        <f>(G9/D9)</f>
        <v>1.136363636363644E-2</v>
      </c>
      <c r="I9" t="s">
        <v>14</v>
      </c>
      <c r="J9" s="6"/>
      <c r="K9" s="8"/>
      <c r="L9" s="9"/>
      <c r="P9" s="7"/>
      <c r="Q9" s="2"/>
    </row>
    <row r="10" spans="1:17" x14ac:dyDescent="0.2">
      <c r="A10" s="8">
        <v>44581</v>
      </c>
      <c r="B10" s="8">
        <v>44672</v>
      </c>
      <c r="C10" s="9" t="s">
        <v>15</v>
      </c>
      <c r="D10">
        <v>5.03</v>
      </c>
      <c r="E10">
        <v>4.9400000000000004</v>
      </c>
      <c r="F10">
        <v>5.3</v>
      </c>
      <c r="G10" s="7">
        <f t="shared" si="0"/>
        <v>0.26999999999999957</v>
      </c>
      <c r="H10" s="2">
        <f>(G10/D10)</f>
        <v>5.3677932405566516E-2</v>
      </c>
      <c r="P10" s="7"/>
      <c r="Q10" s="2"/>
    </row>
    <row r="11" spans="1:17" x14ac:dyDescent="0.2">
      <c r="A11" s="8">
        <v>44621</v>
      </c>
      <c r="B11" s="8">
        <v>44623</v>
      </c>
      <c r="C11" s="9" t="s">
        <v>16</v>
      </c>
      <c r="D11">
        <v>7.1050000000000004</v>
      </c>
      <c r="E11">
        <v>6.8</v>
      </c>
      <c r="F11">
        <v>6.65</v>
      </c>
      <c r="G11" s="7">
        <f t="shared" si="0"/>
        <v>-0.45500000000000007</v>
      </c>
      <c r="H11" s="2">
        <f>(G11/D11)</f>
        <v>-6.4039408866995079E-2</v>
      </c>
      <c r="P11" s="7"/>
      <c r="Q11" s="2"/>
    </row>
    <row r="12" spans="1:17" x14ac:dyDescent="0.2">
      <c r="A12" s="8">
        <v>44624</v>
      </c>
      <c r="B12" s="8">
        <v>44652</v>
      </c>
      <c r="C12" s="9" t="s">
        <v>17</v>
      </c>
      <c r="D12">
        <v>4.8099999999999996</v>
      </c>
      <c r="E12">
        <v>4.7859999999999996</v>
      </c>
      <c r="F12">
        <v>5.2640000000000002</v>
      </c>
      <c r="G12" s="7">
        <f t="shared" si="0"/>
        <v>0.45400000000000063</v>
      </c>
      <c r="H12" s="2">
        <f>(G12/D12)</f>
        <v>9.4386694386694531E-2</v>
      </c>
      <c r="P12" s="7"/>
      <c r="Q12" s="2"/>
    </row>
    <row r="13" spans="1:17" x14ac:dyDescent="0.2">
      <c r="A13" s="8">
        <v>44671</v>
      </c>
      <c r="B13" s="8">
        <v>44691</v>
      </c>
      <c r="C13" s="9" t="s">
        <v>18</v>
      </c>
      <c r="D13">
        <v>1.6375</v>
      </c>
      <c r="E13">
        <v>1.53</v>
      </c>
      <c r="F13">
        <v>1.653</v>
      </c>
      <c r="G13" s="7">
        <f t="shared" si="0"/>
        <v>1.5500000000000069E-2</v>
      </c>
      <c r="H13" s="2">
        <f>(G13/D13)</f>
        <v>9.465648854961874E-3</v>
      </c>
      <c r="P13" s="7"/>
      <c r="Q13" s="2"/>
    </row>
    <row r="14" spans="1:17" x14ac:dyDescent="0.2">
      <c r="A14" s="8">
        <v>44672</v>
      </c>
      <c r="B14" s="8">
        <v>44722</v>
      </c>
      <c r="C14" s="9" t="s">
        <v>19</v>
      </c>
      <c r="D14">
        <v>40.299999999999997</v>
      </c>
      <c r="E14">
        <v>39.880000000000003</v>
      </c>
      <c r="F14">
        <v>41.37</v>
      </c>
      <c r="G14" s="7">
        <f t="shared" si="0"/>
        <v>1.0700000000000003</v>
      </c>
      <c r="H14" s="2">
        <f>(G14+ 0.28)/D14</f>
        <v>3.3498759305210929E-2</v>
      </c>
      <c r="I14" t="s">
        <v>20</v>
      </c>
      <c r="P14" s="7"/>
      <c r="Q14" s="2"/>
    </row>
    <row r="15" spans="1:17" x14ac:dyDescent="0.2">
      <c r="A15" s="10">
        <v>44697</v>
      </c>
      <c r="B15" s="10">
        <v>44712</v>
      </c>
      <c r="C15" s="11" t="s">
        <v>21</v>
      </c>
      <c r="D15">
        <v>0.314</v>
      </c>
      <c r="E15">
        <v>0.29399999999999998</v>
      </c>
      <c r="F15">
        <v>0.36599999999999999</v>
      </c>
      <c r="G15" s="7">
        <f t="shared" si="0"/>
        <v>5.1999999999999991E-2</v>
      </c>
      <c r="H15" s="2">
        <f>(G15/D15)</f>
        <v>0.16560509554140124</v>
      </c>
      <c r="I15" t="s">
        <v>22</v>
      </c>
      <c r="P15" s="7"/>
      <c r="Q15" s="2"/>
    </row>
    <row r="16" spans="1:17" x14ac:dyDescent="0.2">
      <c r="A16" s="8">
        <v>44845</v>
      </c>
      <c r="B16" s="8">
        <v>44846</v>
      </c>
      <c r="C16" s="9" t="s">
        <v>23</v>
      </c>
      <c r="D16">
        <v>0.42099999999999999</v>
      </c>
      <c r="E16">
        <v>0.39700000000000002</v>
      </c>
      <c r="F16">
        <v>0.40200000000000002</v>
      </c>
      <c r="G16" s="7">
        <f t="shared" si="0"/>
        <v>-1.8999999999999961E-2</v>
      </c>
      <c r="H16" s="2">
        <f>(G16/D16)</f>
        <v>-4.5130641330166178E-2</v>
      </c>
      <c r="P16" s="7"/>
      <c r="Q16" s="2"/>
    </row>
    <row r="17" spans="1:17" x14ac:dyDescent="0.2">
      <c r="A17" s="8">
        <v>44859</v>
      </c>
      <c r="B17" s="8">
        <v>44922</v>
      </c>
      <c r="C17" s="9" t="s">
        <v>24</v>
      </c>
      <c r="D17">
        <v>36.96</v>
      </c>
      <c r="E17">
        <v>36.64</v>
      </c>
      <c r="F17">
        <v>40.04</v>
      </c>
      <c r="G17" s="7">
        <f t="shared" si="0"/>
        <v>3.0799999999999983</v>
      </c>
      <c r="H17" s="2">
        <f>(G17+ 0.275)/D17</f>
        <v>9.0773809523809479E-2</v>
      </c>
      <c r="I17" t="s">
        <v>25</v>
      </c>
      <c r="P17" s="7"/>
      <c r="Q17" s="2"/>
    </row>
    <row r="18" spans="1:17" x14ac:dyDescent="0.2">
      <c r="A18" s="8"/>
      <c r="B18" s="8"/>
      <c r="C18" s="9"/>
      <c r="G18" s="7"/>
      <c r="H18" s="2"/>
      <c r="P18" s="7"/>
      <c r="Q18" s="2"/>
    </row>
    <row r="19" spans="1:17" x14ac:dyDescent="0.2">
      <c r="A19" s="8"/>
      <c r="B19" s="8"/>
      <c r="C19" s="9"/>
      <c r="G19" s="7"/>
      <c r="H19" s="2"/>
      <c r="P19" s="7"/>
      <c r="Q19" s="2"/>
    </row>
    <row r="20" spans="1:17" x14ac:dyDescent="0.2">
      <c r="A20" s="8"/>
      <c r="B20" s="8"/>
      <c r="C20" s="9"/>
      <c r="G20" s="7"/>
      <c r="H20" s="2"/>
      <c r="I20" s="6"/>
      <c r="P20" s="7"/>
      <c r="Q20" s="2"/>
    </row>
    <row r="21" spans="1:17" x14ac:dyDescent="0.2">
      <c r="A21" s="8"/>
      <c r="B21" s="8"/>
      <c r="C21" s="9"/>
      <c r="G21" s="7"/>
      <c r="H21" s="2"/>
      <c r="P21" s="7"/>
      <c r="Q21" s="2"/>
    </row>
    <row r="22" spans="1:17" x14ac:dyDescent="0.2">
      <c r="A22" s="8"/>
      <c r="B22" s="8"/>
      <c r="C22" s="9"/>
      <c r="G22" s="7"/>
      <c r="H22" s="2"/>
      <c r="P22" s="7"/>
      <c r="Q22" s="2"/>
    </row>
    <row r="23" spans="1:17" x14ac:dyDescent="0.2">
      <c r="A23" s="8"/>
      <c r="B23" s="8"/>
      <c r="C23" s="9"/>
      <c r="G23" s="7"/>
      <c r="H23" s="2"/>
      <c r="P23" s="7"/>
      <c r="Q23" s="2"/>
    </row>
    <row r="24" spans="1:17" x14ac:dyDescent="0.2">
      <c r="A24" s="8"/>
      <c r="B24" s="8"/>
      <c r="C24" s="9"/>
      <c r="G24" s="7"/>
      <c r="H24" s="2"/>
      <c r="P24" s="7"/>
      <c r="Q24" s="2"/>
    </row>
    <row r="25" spans="1:17" x14ac:dyDescent="0.2">
      <c r="A25" s="8"/>
      <c r="B25" s="8"/>
      <c r="C25" s="9"/>
      <c r="G25" s="7"/>
      <c r="H25" s="2"/>
      <c r="P25" s="7"/>
      <c r="Q25" s="2"/>
    </row>
    <row r="26" spans="1:17" x14ac:dyDescent="0.2">
      <c r="A26" s="8"/>
      <c r="B26" s="8"/>
      <c r="C26" s="9"/>
      <c r="G26" s="7"/>
      <c r="H26" s="2"/>
      <c r="P26" s="7"/>
      <c r="Q26" s="2"/>
    </row>
    <row r="27" spans="1:17" x14ac:dyDescent="0.2">
      <c r="A27" s="8"/>
      <c r="B27" s="12"/>
      <c r="G27" s="7"/>
      <c r="H27" s="2"/>
      <c r="P27" s="7"/>
      <c r="Q27" s="2"/>
    </row>
    <row r="28" spans="1:17" x14ac:dyDescent="0.2">
      <c r="A28" s="8"/>
      <c r="B28" s="8"/>
      <c r="G28" s="7"/>
      <c r="H28" s="2"/>
      <c r="P28" s="7"/>
      <c r="Q28" s="2"/>
    </row>
    <row r="29" spans="1:17" x14ac:dyDescent="0.2">
      <c r="A29" s="8"/>
      <c r="B29" s="8"/>
      <c r="G29" s="7"/>
      <c r="H29" s="2"/>
      <c r="P29" s="7"/>
      <c r="Q29" s="2"/>
    </row>
    <row r="30" spans="1:17" x14ac:dyDescent="0.2">
      <c r="A30" s="8"/>
      <c r="B30" s="8"/>
      <c r="G30" s="7"/>
      <c r="H30" s="2"/>
      <c r="P30" s="7"/>
      <c r="Q30" s="2"/>
    </row>
    <row r="31" spans="1:17" x14ac:dyDescent="0.2">
      <c r="A31" s="8"/>
      <c r="B31" s="8"/>
      <c r="G31" s="7"/>
      <c r="H31" s="2"/>
      <c r="P31" s="7"/>
      <c r="Q31" s="2"/>
    </row>
    <row r="32" spans="1:17" x14ac:dyDescent="0.2">
      <c r="A32" s="8"/>
      <c r="B32" s="8"/>
      <c r="C32" s="9"/>
      <c r="G32" s="7"/>
      <c r="H32" s="2"/>
      <c r="P32" s="7"/>
      <c r="Q32" s="2"/>
    </row>
    <row r="33" spans="1:17" x14ac:dyDescent="0.2">
      <c r="A33" s="8"/>
      <c r="B33" s="8"/>
      <c r="G33" s="7"/>
      <c r="H33" s="2"/>
      <c r="P33" s="7"/>
      <c r="Q33" s="2"/>
    </row>
    <row r="34" spans="1:17" x14ac:dyDescent="0.2">
      <c r="A34" s="8"/>
      <c r="B34" s="8"/>
      <c r="G34" s="7"/>
      <c r="H34" s="2"/>
      <c r="P34" s="7"/>
      <c r="Q34" s="2"/>
    </row>
    <row r="35" spans="1:17" x14ac:dyDescent="0.2">
      <c r="A35" s="8"/>
      <c r="B35" s="8"/>
      <c r="G35" s="7"/>
      <c r="H35" s="2"/>
      <c r="P35" s="7"/>
      <c r="Q35" s="2"/>
    </row>
    <row r="36" spans="1:17" x14ac:dyDescent="0.2">
      <c r="A36" s="8"/>
      <c r="B36" s="12"/>
      <c r="G36" s="7"/>
      <c r="H36" s="2"/>
      <c r="P36" s="7"/>
      <c r="Q36" s="2"/>
    </row>
    <row r="37" spans="1:17" x14ac:dyDescent="0.2">
      <c r="A37" s="8"/>
      <c r="B37" s="8"/>
      <c r="G37" s="7"/>
      <c r="H37" s="2"/>
      <c r="P37" s="7"/>
      <c r="Q37" s="2"/>
    </row>
    <row r="38" spans="1:17" x14ac:dyDescent="0.2">
      <c r="A38" s="8"/>
      <c r="B38" s="8"/>
      <c r="G38" s="7"/>
      <c r="H38" s="2"/>
      <c r="P38" s="7"/>
      <c r="Q38" s="2"/>
    </row>
    <row r="39" spans="1:17" x14ac:dyDescent="0.2">
      <c r="A39" s="8"/>
      <c r="B39" s="8"/>
      <c r="C39" s="9"/>
      <c r="G39" s="7"/>
      <c r="H39" s="2"/>
      <c r="P39" s="7"/>
      <c r="Q39" s="2"/>
    </row>
    <row r="40" spans="1:17" x14ac:dyDescent="0.2">
      <c r="A40" s="12"/>
      <c r="B40" s="12"/>
      <c r="G40" s="7"/>
      <c r="H40" s="2"/>
      <c r="P40" s="7"/>
      <c r="Q40" s="2"/>
    </row>
    <row r="41" spans="1:17" x14ac:dyDescent="0.2">
      <c r="A41" s="12"/>
      <c r="B41" s="12"/>
      <c r="G41" s="7"/>
      <c r="H41" s="2"/>
      <c r="P41" s="7"/>
      <c r="Q41" s="2"/>
    </row>
    <row r="42" spans="1:17" x14ac:dyDescent="0.2">
      <c r="A42" s="12"/>
      <c r="B42" s="12"/>
      <c r="G42" s="7"/>
      <c r="H42" s="2"/>
      <c r="P42" s="7"/>
      <c r="Q42" s="2"/>
    </row>
    <row r="43" spans="1:17" x14ac:dyDescent="0.2">
      <c r="A43" s="12"/>
      <c r="B43" s="12"/>
      <c r="G43" s="7"/>
      <c r="H43" s="2"/>
      <c r="P43" s="7"/>
      <c r="Q43" s="2"/>
    </row>
    <row r="44" spans="1:17" x14ac:dyDescent="0.2">
      <c r="A44" s="12"/>
      <c r="B44" s="12"/>
      <c r="G44" s="7"/>
      <c r="H44" s="2"/>
      <c r="P44" s="7"/>
      <c r="Q44" s="2"/>
    </row>
    <row r="45" spans="1:17" x14ac:dyDescent="0.2">
      <c r="A45" s="12"/>
      <c r="B45" s="12"/>
      <c r="G45" s="7"/>
      <c r="H45" s="2"/>
      <c r="P45" s="7"/>
      <c r="Q45" s="2"/>
    </row>
    <row r="46" spans="1:17" x14ac:dyDescent="0.2">
      <c r="H46" s="2"/>
    </row>
    <row r="48" spans="1:17" x14ac:dyDescent="0.2">
      <c r="H48" s="2"/>
      <c r="Q48" s="2"/>
    </row>
  </sheetData>
  <sheetProtection algorithmName="SHA-512" hashValue="ROu//JZn4PM3ntmym6LtBcz0xonmMAlTm3Rp2Ggjw6tSQoMPBWz2Dki7d7MMd+pYe16WTLEKVDKTbe/Vydl1UQ==" saltValue="dYA6+Jp7Ph/A4qUj1qTbKg==" spinCount="100000" sheet="1" objects="1" scenarios="1" formatCells="0" formatColumns="0" formatRows="0" sort="0" autoFilter="0"/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34371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Trader</dc:creator>
  <dc:description/>
  <cp:lastModifiedBy>Carriola Matteo</cp:lastModifiedBy>
  <cp:revision>785</cp:revision>
  <dcterms:created xsi:type="dcterms:W3CDTF">2017-04-26T09:55:10Z</dcterms:created>
  <dcterms:modified xsi:type="dcterms:W3CDTF">2023-01-09T12:05:19Z</dcterms:modified>
  <dc:language>it-IT</dc:language>
</cp:coreProperties>
</file>